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lenandrewsx/Desktop/"/>
    </mc:Choice>
  </mc:AlternateContent>
  <xr:revisionPtr revIDLastSave="0" documentId="13_ncr:1_{B5C3BE04-9FCE-634C-81A3-CF26585BFF3E}" xr6:coauthVersionLast="47" xr6:coauthVersionMax="47" xr10:uidLastSave="{00000000-0000-0000-0000-000000000000}"/>
  <bookViews>
    <workbookView xWindow="780" yWindow="1000" windowWidth="27640" windowHeight="15300" xr2:uid="{2F9B68FE-7185-F440-BCB5-4D700C71EB63}"/>
  </bookViews>
  <sheets>
    <sheet name="PC increase to 10%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D19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7" i="1"/>
  <c r="D11" i="1" l="1"/>
  <c r="D17" i="1" l="1"/>
  <c r="D21" i="1" s="1"/>
</calcChain>
</file>

<file path=xl/sharedStrings.xml><?xml version="1.0" encoding="utf-8"?>
<sst xmlns="http://schemas.openxmlformats.org/spreadsheetml/2006/main" count="12" uniqueCount="12">
  <si>
    <t>Sources: CMS, https://www.cms.gov/Research-Statistics-Data-and-Systems/Statistics-Trends-and-Reports/NationalHealthExpendData/NationalHealthAccountsStateHealthAccountsResidence</t>
  </si>
  <si>
    <t>CT total healthcare spend (millions)</t>
  </si>
  <si>
    <t>PC % of total</t>
  </si>
  <si>
    <t xml:space="preserve">Using healthcare increase annual 5.4% 2019-2028, CMS, https://www.cms.gov/files/document/nhe-projections-2019-2028-forecast-summary.pdf </t>
  </si>
  <si>
    <t>millions</t>
  </si>
  <si>
    <t>CMS total healthcare increase actual/projected</t>
  </si>
  <si>
    <t>Primary care spend (millions)</t>
  </si>
  <si>
    <t>OHS estimate, Primary care subgroup meeting 11/16/2021, https://portal.ct.gov/-/media/OHS/Primary-Care-and-Community-Health-Reforms/Primary-Care-Subgroup/2021-Meetings/11-16-21/PC-Subgroup-Presentation-2021-11-16-Updated.pdf</t>
  </si>
  <si>
    <t>How much will OHS primary care increase cost?</t>
  </si>
  <si>
    <t>per Executive Order</t>
  </si>
  <si>
    <t>in 2025, will grow annually after</t>
  </si>
  <si>
    <t>Difference -- primary care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</si>
</sst>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.00"/>
    <numFmt numFmtId="166" formatCode="0.0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9" fontId="0" fillId="0" borderId="0" xfId="0" applyNumberFormat="1"/>
    <xf numFmtId="165" fontId="0" fillId="0" borderId="0" xfId="0" applyNumberFormat="1"/>
    <xf numFmtId="10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431EE-8E0C-4A48-B320-07D715E885B5}">
  <dimension ref="A1:F21"/>
  <sheetViews>
    <sheetView tabSelected="1" topLeftCell="A6" zoomScale="150" zoomScaleNormal="150" workbookViewId="0">
      <selection activeCell="J20" sqref="J20"/>
    </sheetView>
  </sheetViews>
  <sheetFormatPr baseColWidth="10" defaultRowHeight="16" x14ac:dyDescent="0.2"/>
  <cols>
    <col min="2" max="2" width="10.83203125" style="1"/>
    <col min="3" max="3" width="10.83203125" style="5"/>
  </cols>
  <sheetData>
    <row r="1" spans="1:6" x14ac:dyDescent="0.2">
      <c r="A1" t="s">
        <v>8</v>
      </c>
    </row>
    <row r="2" spans="1:6" x14ac:dyDescent="0.2">
      <c r="A2" t="s">
        <v>0</v>
      </c>
    </row>
    <row r="3" spans="1:6" x14ac:dyDescent="0.2">
      <c r="A3" t="s">
        <v>3</v>
      </c>
    </row>
    <row r="4" spans="1:6" x14ac:dyDescent="0.2">
      <c r="B4" s="1" t="s">
        <v>4</v>
      </c>
    </row>
    <row r="5" spans="1:6" x14ac:dyDescent="0.2">
      <c r="B5" s="1" t="s">
        <v>1</v>
      </c>
      <c r="C5" s="5" t="s">
        <v>5</v>
      </c>
      <c r="D5" t="s">
        <v>6</v>
      </c>
      <c r="E5" t="s">
        <v>2</v>
      </c>
    </row>
    <row r="6" spans="1:6" x14ac:dyDescent="0.2">
      <c r="A6">
        <v>2014</v>
      </c>
      <c r="B6" s="1">
        <v>35413</v>
      </c>
    </row>
    <row r="7" spans="1:6" x14ac:dyDescent="0.2">
      <c r="A7">
        <v>2015</v>
      </c>
      <c r="B7" s="1">
        <f>B6*(1+C7)</f>
        <v>37325.302000000003</v>
      </c>
      <c r="C7" s="5">
        <v>5.3999999999999999E-2</v>
      </c>
    </row>
    <row r="8" spans="1:6" x14ac:dyDescent="0.2">
      <c r="A8">
        <v>2016</v>
      </c>
      <c r="B8" s="1">
        <f t="shared" ref="B8:B19" si="0">B7*(1+C8)</f>
        <v>39004.940589999998</v>
      </c>
      <c r="C8" s="5">
        <v>4.4999999999999998E-2</v>
      </c>
    </row>
    <row r="9" spans="1:6" x14ac:dyDescent="0.2">
      <c r="A9">
        <v>2017</v>
      </c>
      <c r="B9" s="1">
        <f t="shared" si="0"/>
        <v>40682.153035369993</v>
      </c>
      <c r="C9" s="5">
        <v>4.2999999999999997E-2</v>
      </c>
    </row>
    <row r="10" spans="1:6" x14ac:dyDescent="0.2">
      <c r="A10">
        <v>2018</v>
      </c>
      <c r="B10" s="1">
        <f t="shared" si="0"/>
        <v>42553.532074997012</v>
      </c>
      <c r="C10" s="5">
        <v>4.5999999999999999E-2</v>
      </c>
    </row>
    <row r="11" spans="1:6" x14ac:dyDescent="0.2">
      <c r="A11">
        <v>2019</v>
      </c>
      <c r="B11" s="1">
        <f t="shared" si="0"/>
        <v>44383.333954221882</v>
      </c>
      <c r="C11" s="5">
        <v>4.2999999999999997E-2</v>
      </c>
      <c r="D11" s="3">
        <f>B11*0.053</f>
        <v>2352.3166995737597</v>
      </c>
      <c r="E11" s="4">
        <v>5.2999999999999999E-2</v>
      </c>
      <c r="F11" t="s">
        <v>7</v>
      </c>
    </row>
    <row r="12" spans="1:6" x14ac:dyDescent="0.2">
      <c r="A12">
        <v>2020</v>
      </c>
      <c r="B12" s="1">
        <f t="shared" si="0"/>
        <v>48688.517347781402</v>
      </c>
      <c r="C12" s="5">
        <v>9.7000000000000003E-2</v>
      </c>
      <c r="D12" s="3"/>
      <c r="E12" s="2"/>
    </row>
    <row r="13" spans="1:6" x14ac:dyDescent="0.2">
      <c r="A13">
        <v>2021</v>
      </c>
      <c r="B13" s="1">
        <f t="shared" si="0"/>
        <v>51269.008767213811</v>
      </c>
      <c r="C13" s="5">
        <v>5.2999999999999999E-2</v>
      </c>
    </row>
    <row r="14" spans="1:6" x14ac:dyDescent="0.2">
      <c r="A14">
        <v>2022</v>
      </c>
      <c r="B14" s="1">
        <f t="shared" si="0"/>
        <v>53986.266231876136</v>
      </c>
      <c r="C14" s="5">
        <v>5.2999999999999999E-2</v>
      </c>
    </row>
    <row r="15" spans="1:6" x14ac:dyDescent="0.2">
      <c r="A15">
        <v>2023</v>
      </c>
      <c r="B15" s="1">
        <f t="shared" si="0"/>
        <v>56847.538342165564</v>
      </c>
      <c r="C15" s="5">
        <v>5.2999999999999999E-2</v>
      </c>
    </row>
    <row r="16" spans="1:6" x14ac:dyDescent="0.2">
      <c r="A16">
        <v>2024</v>
      </c>
      <c r="B16" s="1">
        <f t="shared" si="0"/>
        <v>59860.457874300337</v>
      </c>
      <c r="C16" s="5">
        <v>5.2999999999999999E-2</v>
      </c>
    </row>
    <row r="17" spans="1:6" x14ac:dyDescent="0.2">
      <c r="A17">
        <v>2025</v>
      </c>
      <c r="B17" s="1">
        <f t="shared" si="0"/>
        <v>63033.062141638249</v>
      </c>
      <c r="C17" s="5">
        <v>5.2999999999999999E-2</v>
      </c>
      <c r="D17" s="3">
        <f>B17*0.1</f>
        <v>6303.3062141638256</v>
      </c>
      <c r="E17" s="2">
        <v>0.1</v>
      </c>
      <c r="F17" t="s">
        <v>9</v>
      </c>
    </row>
    <row r="18" spans="1:6" x14ac:dyDescent="0.2">
      <c r="A18">
        <v>2026</v>
      </c>
      <c r="B18" s="1">
        <f t="shared" si="0"/>
        <v>66373.814435145076</v>
      </c>
      <c r="C18" s="5">
        <v>5.2999999999999999E-2</v>
      </c>
      <c r="D18" s="3">
        <f t="shared" ref="D18:D19" si="1">B18*0.1</f>
        <v>6637.3814435145077</v>
      </c>
      <c r="E18" s="2">
        <v>0.1</v>
      </c>
    </row>
    <row r="19" spans="1:6" x14ac:dyDescent="0.2">
      <c r="A19">
        <v>2027</v>
      </c>
      <c r="B19" s="1">
        <f t="shared" si="0"/>
        <v>69891.626600207761</v>
      </c>
      <c r="C19" s="5">
        <v>5.2999999999999999E-2</v>
      </c>
      <c r="D19" s="3">
        <f t="shared" si="1"/>
        <v>6989.1626600207765</v>
      </c>
      <c r="E19" s="2">
        <v>0.1</v>
      </c>
    </row>
    <row r="21" spans="1:6" x14ac:dyDescent="0.2">
      <c r="A21" t="s">
        <v>11</v>
      </c>
      <c r="D21" s="3">
        <f>D17-D11</f>
        <v>3950.9895145900659</v>
      </c>
      <c r="F21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 increase to 10%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Andrews</dc:creator>
  <cp:lastModifiedBy>Ellen Andrews</cp:lastModifiedBy>
  <dcterms:created xsi:type="dcterms:W3CDTF">2022-01-02T18:09:36Z</dcterms:created>
  <dcterms:modified xsi:type="dcterms:W3CDTF">2022-04-05T18:45:51Z</dcterms:modified>
</cp:coreProperties>
</file>